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2" windowWidth="12432" windowHeight="44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28" i="1"/>
  <c r="L28"/>
  <c r="G28"/>
  <c r="F28"/>
  <c r="H19"/>
  <c r="G19"/>
  <c r="F19"/>
  <c r="G8"/>
  <c r="F8"/>
</calcChain>
</file>

<file path=xl/sharedStrings.xml><?xml version="1.0" encoding="utf-8"?>
<sst xmlns="http://schemas.openxmlformats.org/spreadsheetml/2006/main" count="50" uniqueCount="32">
  <si>
    <t xml:space="preserve">                          Анализ потребления теплоэнергии за  2022 год</t>
  </si>
  <si>
    <t>Наименование органиазции</t>
  </si>
  <si>
    <t>Лимит     Гкал</t>
  </si>
  <si>
    <t>Лимит тыс. руб.</t>
  </si>
  <si>
    <t>Факт расход за год Гкал</t>
  </si>
  <si>
    <t>Факт расход за год тыс. руб.</t>
  </si>
  <si>
    <t>Экономия (-), перерасход (+) Гкал.</t>
  </si>
  <si>
    <t>Экономия (-), перерасход (+) тыс. руб.</t>
  </si>
  <si>
    <t>Примечания (причина перерасхода или большой экономии)</t>
  </si>
  <si>
    <t>Гкал</t>
  </si>
  <si>
    <t>тыс.руб.</t>
  </si>
  <si>
    <t>МК ДОУ № 5 пгт. Вахруши</t>
  </si>
  <si>
    <r>
      <t xml:space="preserve"> </t>
    </r>
    <r>
      <rPr>
        <b/>
        <sz val="12"/>
        <rFont val="Arial Cyr"/>
        <charset val="204"/>
      </rPr>
      <t>Анализ лимитов и расхода потребления  электрической энергии  за  2022 год</t>
    </r>
  </si>
  <si>
    <t>Наименование учреждений</t>
  </si>
  <si>
    <t xml:space="preserve">               12 месяцев 2022 года</t>
  </si>
  <si>
    <t>цена за 1 квтч.</t>
  </si>
  <si>
    <t>Отклонения                    - экономия,                          + перерасход</t>
  </si>
  <si>
    <t xml:space="preserve">         Лимит</t>
  </si>
  <si>
    <t>Факт. расход</t>
  </si>
  <si>
    <t>тыс.кВтч</t>
  </si>
  <si>
    <t>ДОУ № 5 пгт.Вахруши</t>
  </si>
  <si>
    <t>Анализ  потребления водоснабжения и водоотведения за 12 месяцев 2022 года</t>
  </si>
  <si>
    <t>Наименование учреждения</t>
  </si>
  <si>
    <t>водоснабжение</t>
  </si>
  <si>
    <t>отклонения, экономия (-), перерасход (+)</t>
  </si>
  <si>
    <t>водоотведение</t>
  </si>
  <si>
    <t xml:space="preserve"> лимит</t>
  </si>
  <si>
    <t xml:space="preserve">факт.расходы </t>
  </si>
  <si>
    <t xml:space="preserve"> лимит </t>
  </si>
  <si>
    <t>куб. м</t>
  </si>
  <si>
    <t>тыс. руб.</t>
  </si>
  <si>
    <t>МКУ ДОУ № 5 пгт.Вахруши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</si>
</sst>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charset val="204"/>
    </font>
    <font>
      <sz val="12"/>
      <name val="Arial Cyr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3" fillId="0" borderId="3" xfId="0" applyFont="1" applyBorder="1"/>
    <xf numFmtId="0" fontId="5" fillId="0" borderId="3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/>
    <xf numFmtId="0" fontId="0" fillId="0" borderId="1" xfId="0" applyBorder="1"/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0" fillId="0" borderId="2" xfId="0" applyFont="1" applyBorder="1" applyAlignment="1"/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0" fillId="0" borderId="11" xfId="0" applyFont="1" applyBorder="1" applyAlignment="1">
      <alignment wrapText="1"/>
    </xf>
    <xf numFmtId="0" fontId="0" fillId="0" borderId="12" xfId="0" applyFont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3" xfId="0" applyFont="1" applyBorder="1" applyAlignment="1"/>
    <xf numFmtId="0" fontId="0" fillId="0" borderId="8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0" fillId="0" borderId="4" xfId="0" applyFont="1" applyBorder="1" applyAlignment="1"/>
    <xf numFmtId="0" fontId="2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1" xfId="0" applyFont="1" applyFill="1" applyBorder="1"/>
    <xf numFmtId="0" fontId="0" fillId="4" borderId="1" xfId="0" applyFont="1" applyFill="1" applyBorder="1"/>
    <xf numFmtId="164" fontId="0" fillId="4" borderId="1" xfId="0" applyNumberFormat="1" applyFont="1" applyFill="1" applyBorder="1"/>
    <xf numFmtId="2" fontId="2" fillId="4" borderId="4" xfId="0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justify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 vertical="justify" wrapText="1"/>
    </xf>
    <xf numFmtId="0" fontId="8" fillId="0" borderId="12" xfId="0" applyFont="1" applyBorder="1" applyAlignment="1">
      <alignment horizontal="center" vertical="justify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8" fillId="0" borderId="5" xfId="0" applyFont="1" applyBorder="1" applyAlignment="1">
      <alignment horizontal="center" vertical="justify" wrapText="1"/>
    </xf>
    <xf numFmtId="0" fontId="8" fillId="0" borderId="6" xfId="0" applyFont="1" applyBorder="1" applyAlignment="1">
      <alignment horizontal="center" vertical="justify" wrapText="1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/>
    <xf numFmtId="0" fontId="10" fillId="4" borderId="1" xfId="0" applyFont="1" applyFill="1" applyBorder="1"/>
    <xf numFmtId="164" fontId="0" fillId="4" borderId="1" xfId="0" applyNumberFormat="1" applyFill="1" applyBorder="1"/>
    <xf numFmtId="0" fontId="0" fillId="4" borderId="1" xfId="0" applyNumberFormat="1" applyFill="1" applyBorder="1" applyAlignment="1"/>
    <xf numFmtId="0" fontId="0" fillId="5" borderId="1" xfId="0" applyFill="1" applyBorder="1"/>
    <xf numFmtId="164" fontId="0" fillId="5" borderId="1" xfId="0" applyNumberFormat="1" applyFill="1" applyBorder="1"/>
    <xf numFmtId="2" fontId="0" fillId="4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28"/>
  <sheetViews>
    <sheetView tabSelected="1" workbookViewId="0">
      <selection activeCell="A28" sqref="A28:M28"/>
    </sheetView>
  </sheetViews>
  <sheetFormatPr defaultRowHeight="14.4"/>
  <cols>
    <col min="2" max="2" width="22.109375" customWidth="1"/>
    <col min="3" max="3" width="18.6640625" customWidth="1"/>
    <col min="4" max="4" width="24.109375" customWidth="1"/>
    <col min="5" max="5" width="19.5546875" customWidth="1"/>
    <col min="6" max="6" width="18.6640625" customWidth="1"/>
    <col min="7" max="7" width="24.5546875" customWidth="1"/>
    <col min="8" max="8" width="22.44140625" customWidth="1"/>
  </cols>
  <sheetData>
    <row r="2" spans="1:25" ht="15.6">
      <c r="A2" s="2" t="s">
        <v>0</v>
      </c>
      <c r="B2" s="3"/>
      <c r="C2" s="3"/>
      <c r="D2" s="3"/>
      <c r="E2" s="3"/>
      <c r="F2" s="3"/>
      <c r="G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6">
      <c r="A3" s="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8" t="s">
        <v>6</v>
      </c>
      <c r="G4" s="9" t="s">
        <v>7</v>
      </c>
      <c r="H4" s="10" t="s">
        <v>8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11"/>
      <c r="B5" s="12"/>
      <c r="C5" s="12"/>
      <c r="D5" s="12"/>
      <c r="E5" s="12"/>
      <c r="F5" s="13"/>
      <c r="G5" s="13"/>
      <c r="H5" s="1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>
      <c r="A6" s="11"/>
      <c r="B6" s="12"/>
      <c r="C6" s="12"/>
      <c r="D6" s="15"/>
      <c r="E6" s="15"/>
      <c r="F6" s="13"/>
      <c r="G6" s="13"/>
      <c r="H6" s="1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">
      <c r="A7" s="17"/>
      <c r="B7" s="18"/>
      <c r="C7" s="18"/>
      <c r="D7" s="19" t="s">
        <v>9</v>
      </c>
      <c r="E7" s="20" t="s">
        <v>10</v>
      </c>
      <c r="F7" s="21"/>
      <c r="G7" s="21"/>
      <c r="H7" s="2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78">
      <c r="A8" s="23" t="s">
        <v>11</v>
      </c>
      <c r="B8" s="24">
        <v>430</v>
      </c>
      <c r="C8" s="24">
        <v>1087.2</v>
      </c>
      <c r="D8" s="24">
        <v>445</v>
      </c>
      <c r="E8" s="24">
        <v>1122.9000000000001</v>
      </c>
      <c r="F8" s="24">
        <f t="shared" ref="F8:G8" si="0">D8-B8</f>
        <v>15</v>
      </c>
      <c r="G8" s="24">
        <f t="shared" si="0"/>
        <v>35.700000000000045</v>
      </c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>
      <c r="A10" s="25" t="s">
        <v>12</v>
      </c>
      <c r="B10" s="25"/>
      <c r="C10" s="25"/>
      <c r="D10" s="25"/>
      <c r="E10" s="25"/>
      <c r="F10" s="25"/>
      <c r="G10" s="25"/>
      <c r="H10" s="2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>
      <c r="A11" s="25"/>
      <c r="B11" s="25"/>
      <c r="C11" s="25"/>
      <c r="D11" s="25"/>
      <c r="E11" s="25"/>
      <c r="F11" s="25"/>
      <c r="G11" s="25"/>
      <c r="H11" s="2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>
      <c r="A12" s="25"/>
      <c r="B12" s="25"/>
      <c r="C12" s="25"/>
      <c r="D12" s="25"/>
      <c r="E12" s="25"/>
      <c r="F12" s="25"/>
      <c r="G12" s="25"/>
      <c r="H12" s="2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>
      <c r="A13" s="26"/>
      <c r="B13" s="26"/>
      <c r="C13" s="26"/>
      <c r="D13" s="26"/>
      <c r="E13" s="26"/>
      <c r="F13" s="26"/>
      <c r="G13" s="26"/>
      <c r="H13" s="2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>
      <c r="A14" s="27" t="s">
        <v>13</v>
      </c>
      <c r="B14" s="28" t="s">
        <v>14</v>
      </c>
      <c r="C14" s="29"/>
      <c r="D14" s="29"/>
      <c r="E14" s="30"/>
      <c r="F14" s="31" t="s">
        <v>15</v>
      </c>
      <c r="G14" s="32" t="s">
        <v>16</v>
      </c>
      <c r="H14" s="33"/>
      <c r="I14" s="34" t="s">
        <v>8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>
      <c r="A15" s="35"/>
      <c r="B15" s="36" t="s">
        <v>17</v>
      </c>
      <c r="C15" s="37"/>
      <c r="D15" s="36" t="s">
        <v>18</v>
      </c>
      <c r="E15" s="37"/>
      <c r="F15" s="38"/>
      <c r="G15" s="39"/>
      <c r="H15" s="40"/>
      <c r="I15" s="4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>
      <c r="A16" s="35"/>
      <c r="B16" s="27" t="s">
        <v>19</v>
      </c>
      <c r="C16" s="27" t="s">
        <v>10</v>
      </c>
      <c r="D16" s="27" t="s">
        <v>19</v>
      </c>
      <c r="E16" s="27" t="s">
        <v>10</v>
      </c>
      <c r="F16" s="38"/>
      <c r="G16" s="42" t="s">
        <v>19</v>
      </c>
      <c r="H16" s="42" t="s">
        <v>10</v>
      </c>
      <c r="I16" s="4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43"/>
      <c r="B17" s="43"/>
      <c r="C17" s="43"/>
      <c r="D17" s="43"/>
      <c r="E17" s="43"/>
      <c r="F17" s="44"/>
      <c r="G17" s="45"/>
      <c r="H17" s="45"/>
      <c r="I17" s="4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47">
        <v>1</v>
      </c>
      <c r="B18" s="47">
        <v>2</v>
      </c>
      <c r="C18" s="47">
        <v>3</v>
      </c>
      <c r="D18" s="47">
        <v>4</v>
      </c>
      <c r="E18" s="47">
        <v>5</v>
      </c>
      <c r="F18" s="47"/>
      <c r="G18" s="48">
        <v>6</v>
      </c>
      <c r="H18" s="48">
        <v>7</v>
      </c>
      <c r="I18" s="2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49" t="s">
        <v>20</v>
      </c>
      <c r="B19" s="50">
        <v>30</v>
      </c>
      <c r="C19" s="51">
        <v>281.10000000000002</v>
      </c>
      <c r="D19" s="50">
        <v>29.5</v>
      </c>
      <c r="E19" s="50">
        <v>286.60000000000002</v>
      </c>
      <c r="F19" s="52">
        <f t="shared" ref="F19" si="1">E19/D19</f>
        <v>9.7152542372881356</v>
      </c>
      <c r="G19" s="50">
        <f t="shared" ref="G19:H19" si="2">D19-B19</f>
        <v>-0.5</v>
      </c>
      <c r="H19" s="50">
        <f t="shared" si="2"/>
        <v>5.5</v>
      </c>
      <c r="I19" s="22"/>
    </row>
    <row r="21" spans="1:25">
      <c r="A21" s="53" t="s">
        <v>21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</row>
    <row r="22" spans="1:2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</row>
    <row r="24" spans="1:25">
      <c r="A24" s="55" t="s">
        <v>22</v>
      </c>
      <c r="B24" s="56" t="s">
        <v>23</v>
      </c>
      <c r="C24" s="57"/>
      <c r="D24" s="57"/>
      <c r="E24" s="58"/>
      <c r="F24" s="59" t="s">
        <v>24</v>
      </c>
      <c r="G24" s="60"/>
      <c r="H24" s="56" t="s">
        <v>25</v>
      </c>
      <c r="I24" s="57"/>
      <c r="J24" s="57"/>
      <c r="K24" s="58"/>
      <c r="L24" s="59" t="s">
        <v>24</v>
      </c>
      <c r="M24" s="60"/>
    </row>
    <row r="25" spans="1:25">
      <c r="A25" s="61"/>
      <c r="B25" s="62" t="s">
        <v>26</v>
      </c>
      <c r="C25" s="63"/>
      <c r="D25" s="64" t="s">
        <v>27</v>
      </c>
      <c r="E25" s="65"/>
      <c r="F25" s="66"/>
      <c r="G25" s="67"/>
      <c r="H25" s="62" t="s">
        <v>28</v>
      </c>
      <c r="I25" s="63"/>
      <c r="J25" s="64" t="s">
        <v>27</v>
      </c>
      <c r="K25" s="65"/>
      <c r="L25" s="66"/>
      <c r="M25" s="67"/>
    </row>
    <row r="26" spans="1:25">
      <c r="A26" s="68"/>
      <c r="B26" s="22" t="s">
        <v>29</v>
      </c>
      <c r="C26" s="22" t="s">
        <v>30</v>
      </c>
      <c r="D26" s="22" t="s">
        <v>29</v>
      </c>
      <c r="E26" s="22" t="s">
        <v>30</v>
      </c>
      <c r="F26" s="22" t="s">
        <v>29</v>
      </c>
      <c r="G26" s="22" t="s">
        <v>30</v>
      </c>
      <c r="H26" s="22" t="s">
        <v>29</v>
      </c>
      <c r="I26" s="22" t="s">
        <v>30</v>
      </c>
      <c r="J26" s="22" t="s">
        <v>29</v>
      </c>
      <c r="K26" s="22" t="s">
        <v>30</v>
      </c>
      <c r="L26" s="22" t="s">
        <v>29</v>
      </c>
      <c r="M26" s="22" t="s">
        <v>30</v>
      </c>
    </row>
    <row r="27" spans="1:25">
      <c r="A27" s="69">
        <v>1</v>
      </c>
      <c r="B27" s="70">
        <v>2</v>
      </c>
      <c r="C27" s="70">
        <v>3</v>
      </c>
      <c r="D27" s="70">
        <v>4</v>
      </c>
      <c r="E27" s="70">
        <v>5</v>
      </c>
      <c r="F27" s="70">
        <v>6</v>
      </c>
      <c r="G27" s="70">
        <v>7</v>
      </c>
      <c r="H27" s="70">
        <v>8</v>
      </c>
      <c r="I27" s="70">
        <v>9</v>
      </c>
      <c r="J27" s="70">
        <v>10</v>
      </c>
      <c r="K27" s="70">
        <v>11</v>
      </c>
      <c r="L27" s="70">
        <v>12</v>
      </c>
      <c r="M27" s="70">
        <v>13</v>
      </c>
    </row>
    <row r="28" spans="1:25">
      <c r="A28" s="71" t="s">
        <v>31</v>
      </c>
      <c r="B28" s="72">
        <v>1900</v>
      </c>
      <c r="C28" s="73">
        <v>28.6</v>
      </c>
      <c r="D28" s="72">
        <v>950</v>
      </c>
      <c r="E28" s="72">
        <v>14.3</v>
      </c>
      <c r="F28" s="74">
        <f t="shared" ref="F28:G28" si="3">D28-B28</f>
        <v>-950</v>
      </c>
      <c r="G28" s="75">
        <f t="shared" si="3"/>
        <v>-14.3</v>
      </c>
      <c r="H28" s="72">
        <v>1900</v>
      </c>
      <c r="I28" s="76">
        <v>59.12</v>
      </c>
      <c r="J28" s="72">
        <v>950</v>
      </c>
      <c r="K28" s="72">
        <v>29.7</v>
      </c>
      <c r="L28" s="72">
        <f t="shared" ref="L28:M28" si="4">J28-H28</f>
        <v>-950</v>
      </c>
      <c r="M28" s="72">
        <f t="shared" si="4"/>
        <v>-29.419999999999998</v>
      </c>
    </row>
  </sheetData>
  <mergeCells count="32">
    <mergeCell ref="A21:M22"/>
    <mergeCell ref="A24:A26"/>
    <mergeCell ref="B24:E24"/>
    <mergeCell ref="F24:G25"/>
    <mergeCell ref="H24:K24"/>
    <mergeCell ref="L24:M25"/>
    <mergeCell ref="B25:C25"/>
    <mergeCell ref="D25:E25"/>
    <mergeCell ref="H25:I25"/>
    <mergeCell ref="J25:K25"/>
    <mergeCell ref="I14:I17"/>
    <mergeCell ref="B15:C15"/>
    <mergeCell ref="D15:E15"/>
    <mergeCell ref="B16:B17"/>
    <mergeCell ref="C16:C17"/>
    <mergeCell ref="D16:D17"/>
    <mergeCell ref="E16:E17"/>
    <mergeCell ref="G16:G17"/>
    <mergeCell ref="H16:H17"/>
    <mergeCell ref="H4:H6"/>
    <mergeCell ref="A10:H13"/>
    <mergeCell ref="A14:A17"/>
    <mergeCell ref="B14:E14"/>
    <mergeCell ref="F14:F17"/>
    <mergeCell ref="G14:H15"/>
    <mergeCell ref="A4:A7"/>
    <mergeCell ref="B4:B7"/>
    <mergeCell ref="C4:C7"/>
    <mergeCell ref="D4:D6"/>
    <mergeCell ref="E4:E6"/>
    <mergeCell ref="F4:F7"/>
    <mergeCell ref="G4:G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ARM-3</dc:creator>
  <cp:lastModifiedBy>Metodist</cp:lastModifiedBy>
  <dcterms:created xsi:type="dcterms:W3CDTF">2022-12-01T10:32:12Z</dcterms:created>
  <dcterms:modified xsi:type="dcterms:W3CDTF">2023-02-20T09:35:05Z</dcterms:modified>
</cp:coreProperties>
</file>